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<sst xmlns="http://schemas.openxmlformats.org/spreadsheetml/2006/main" count="133" uniqueCount="57">
  <si>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</si>
  <si>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韩店村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</si>
  <si>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</si>
  <si>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</si>
  <si>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</si>
  <si>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</si>
  <si>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</si>
  <si>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</si>
  <si>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</si>
  <si>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</si>
  <si>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</si>
  <si>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刘建国</t>
  </si>
  <si>
    <t>小麦</t>
  </si>
  <si>
    <t>太白湖新区石桥镇韩店村</t>
  </si>
  <si>
    <t>刘登成</t>
  </si>
  <si>
    <t>刘瑞昌</t>
  </si>
  <si>
    <t>张红军</t>
  </si>
  <si>
    <t>赵木兰</t>
  </si>
  <si>
    <t>刘松昌</t>
  </si>
  <si>
    <t>宋德林</t>
  </si>
  <si>
    <t>史三岭</t>
  </si>
  <si>
    <t>孙胜群</t>
  </si>
  <si>
    <t>乔培林</t>
  </si>
  <si>
    <t>刘新昌</t>
  </si>
  <si>
    <t>刘和平</t>
  </si>
  <si>
    <t>刘胜利</t>
  </si>
  <si>
    <t>祁京洲</t>
  </si>
  <si>
    <t>陈成美</t>
  </si>
  <si>
    <t>张庆会</t>
  </si>
  <si>
    <t>王兴义</t>
  </si>
  <si>
    <t>任耀英</t>
  </si>
  <si>
    <t>刘恩昌</t>
  </si>
  <si>
    <t>刘凯校</t>
  </si>
  <si>
    <t>刘涛</t>
  </si>
  <si>
    <t>王存良</t>
  </si>
  <si>
    <t>刘宪文</t>
  </si>
  <si>
    <t>乔培柱</t>
  </si>
  <si>
    <t>王兴君</t>
  </si>
  <si>
    <t>刘宪秋</t>
  </si>
  <si>
    <t>刘延</t>
  </si>
  <si>
    <t>乔培华</t>
  </si>
  <si>
    <t>乔桂生</t>
  </si>
  <si>
    <t>乔培宽</t>
  </si>
  <si>
    <t>刘书昌</t>
  </si>
  <si>
    <t>刘宪田</t>
  </si>
  <si>
    <t>王功</t>
  </si>
  <si>
    <t>王强</t>
  </si>
  <si>
    <t>乔劲松</t>
  </si>
  <si>
    <t>孙胜利</t>
  </si>
  <si>
    <t>王兴林</t>
  </si>
  <si>
    <t>刘宪中</t>
  </si>
  <si>
    <t>刘宪福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</si>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</sst>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10" borderId="7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15" borderId="8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5" fillId="19" borderId="9" applyNumberFormat="0" applyAlignment="0" applyProtection="0">
      <alignment vertical="center"/>
    </xf>
    <xf numFmtId="0" fontId="27" fillId="19" borderId="7" applyNumberFormat="0" applyAlignment="0" applyProtection="0">
      <alignment vertical="center"/>
    </xf>
    <xf numFmtId="0" fontId="30" fillId="22" borderId="11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4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4"/>
  <sheetViews>
    <sheetView tabSelected="1" workbookViewId="0">
      <selection activeCell="G5" sqref="G5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3.59</v>
      </c>
      <c r="F5" s="25">
        <v>950</v>
      </c>
      <c r="G5" s="25">
        <f>E5*36</f>
        <v>129.24</v>
      </c>
      <c r="H5" s="25">
        <f>G5*0.2</f>
        <v>25.848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3.55</v>
      </c>
      <c r="F6" s="25">
        <v>950</v>
      </c>
      <c r="G6" s="25">
        <f t="shared" ref="G6:G37" si="0">E6*36</f>
        <v>127.8</v>
      </c>
      <c r="H6" s="25">
        <f t="shared" ref="H6:H37" si="1">G6*0.2</f>
        <v>25.56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4.69</v>
      </c>
      <c r="F7" s="25">
        <v>950</v>
      </c>
      <c r="G7" s="25">
        <f t="shared" si="0"/>
        <v>168.84</v>
      </c>
      <c r="H7" s="25">
        <f t="shared" si="1"/>
        <v>33.768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2.08</v>
      </c>
      <c r="F8" s="25">
        <v>950</v>
      </c>
      <c r="G8" s="25">
        <f t="shared" si="0"/>
        <v>74.88</v>
      </c>
      <c r="H8" s="25">
        <f t="shared" si="1"/>
        <v>14.976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12.7</v>
      </c>
      <c r="F9" s="25">
        <v>950</v>
      </c>
      <c r="G9" s="25">
        <f t="shared" si="0"/>
        <v>457.2</v>
      </c>
      <c r="H9" s="25">
        <f t="shared" si="1"/>
        <v>91.44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6.9</v>
      </c>
      <c r="F10" s="25">
        <v>950</v>
      </c>
      <c r="G10" s="25">
        <f t="shared" si="0"/>
        <v>248.4</v>
      </c>
      <c r="H10" s="25">
        <f t="shared" si="1"/>
        <v>49.68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7.95</v>
      </c>
      <c r="F11" s="25">
        <v>950</v>
      </c>
      <c r="G11" s="25">
        <f t="shared" si="0"/>
        <v>286.2</v>
      </c>
      <c r="H11" s="25">
        <f t="shared" si="1"/>
        <v>57.24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48.86</v>
      </c>
      <c r="F12" s="25">
        <v>950</v>
      </c>
      <c r="G12" s="25">
        <f t="shared" si="0"/>
        <v>1758.96</v>
      </c>
      <c r="H12" s="25">
        <f t="shared" si="1"/>
        <v>351.792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1.25</v>
      </c>
      <c r="F13" s="25">
        <v>950</v>
      </c>
      <c r="G13" s="25">
        <f t="shared" si="0"/>
        <v>45</v>
      </c>
      <c r="H13" s="25">
        <f t="shared" si="1"/>
        <v>9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1.67</v>
      </c>
      <c r="F14" s="25">
        <v>950</v>
      </c>
      <c r="G14" s="25">
        <f t="shared" si="0"/>
        <v>60.12</v>
      </c>
      <c r="H14" s="25">
        <f t="shared" si="1"/>
        <v>12.024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8.12</v>
      </c>
      <c r="F15" s="25">
        <v>950</v>
      </c>
      <c r="G15" s="25">
        <f t="shared" si="0"/>
        <v>292.32</v>
      </c>
      <c r="H15" s="25">
        <f t="shared" si="1"/>
        <v>58.464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2.84</v>
      </c>
      <c r="F16" s="25">
        <v>950</v>
      </c>
      <c r="G16" s="25">
        <f t="shared" si="0"/>
        <v>102.24</v>
      </c>
      <c r="H16" s="25">
        <f t="shared" si="1"/>
        <v>20.448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7.1</v>
      </c>
      <c r="F17" s="25">
        <v>950</v>
      </c>
      <c r="G17" s="25">
        <f t="shared" si="0"/>
        <v>255.6</v>
      </c>
      <c r="H17" s="25">
        <f t="shared" si="1"/>
        <v>51.12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6.1</v>
      </c>
      <c r="F18" s="25">
        <v>950</v>
      </c>
      <c r="G18" s="25">
        <f t="shared" si="0"/>
        <v>219.6</v>
      </c>
      <c r="H18" s="25">
        <f t="shared" si="1"/>
        <v>43.92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5.32</v>
      </c>
      <c r="F19" s="25">
        <v>950</v>
      </c>
      <c r="G19" s="25">
        <f t="shared" si="0"/>
        <v>191.52</v>
      </c>
      <c r="H19" s="25">
        <f t="shared" si="1"/>
        <v>38.304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1.32</v>
      </c>
      <c r="F20" s="25">
        <v>950</v>
      </c>
      <c r="G20" s="25">
        <f t="shared" si="0"/>
        <v>47.52</v>
      </c>
      <c r="H20" s="25">
        <f t="shared" si="1"/>
        <v>9.504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18</v>
      </c>
      <c r="F21" s="25">
        <v>950</v>
      </c>
      <c r="G21" s="25">
        <f t="shared" si="0"/>
        <v>648</v>
      </c>
      <c r="H21" s="25">
        <f t="shared" si="1"/>
        <v>129.6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4.64</v>
      </c>
      <c r="F22" s="25">
        <v>950</v>
      </c>
      <c r="G22" s="25">
        <f t="shared" si="0"/>
        <v>167.04</v>
      </c>
      <c r="H22" s="25">
        <f t="shared" si="1"/>
        <v>33.408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4.75</v>
      </c>
      <c r="F23" s="25">
        <v>950</v>
      </c>
      <c r="G23" s="25">
        <f t="shared" si="0"/>
        <v>171</v>
      </c>
      <c r="H23" s="25">
        <f t="shared" si="1"/>
        <v>34.2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9.5</v>
      </c>
      <c r="F24" s="25">
        <v>950</v>
      </c>
      <c r="G24" s="25">
        <f t="shared" si="0"/>
        <v>342</v>
      </c>
      <c r="H24" s="25">
        <f t="shared" si="1"/>
        <v>68.4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4.61</v>
      </c>
      <c r="F25" s="25">
        <v>950</v>
      </c>
      <c r="G25" s="25">
        <f t="shared" si="0"/>
        <v>165.96</v>
      </c>
      <c r="H25" s="25">
        <f t="shared" si="1"/>
        <v>33.192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7</v>
      </c>
      <c r="F26" s="25">
        <v>950</v>
      </c>
      <c r="G26" s="25">
        <f t="shared" si="0"/>
        <v>252</v>
      </c>
      <c r="H26" s="25">
        <f t="shared" si="1"/>
        <v>50.4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31.86</v>
      </c>
      <c r="F27" s="25">
        <v>950</v>
      </c>
      <c r="G27" s="25">
        <f t="shared" si="0"/>
        <v>1146.96</v>
      </c>
      <c r="H27" s="25">
        <f t="shared" si="1"/>
        <v>229.392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4</v>
      </c>
      <c r="F28" s="25">
        <v>950</v>
      </c>
      <c r="G28" s="25">
        <f t="shared" si="0"/>
        <v>144</v>
      </c>
      <c r="H28" s="25">
        <f t="shared" si="1"/>
        <v>28.8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1.67</v>
      </c>
      <c r="F29" s="25">
        <v>950</v>
      </c>
      <c r="G29" s="25">
        <f t="shared" si="0"/>
        <v>60.12</v>
      </c>
      <c r="H29" s="25">
        <f t="shared" si="1"/>
        <v>12.024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4.73</v>
      </c>
      <c r="F30" s="25">
        <v>950</v>
      </c>
      <c r="G30" s="25">
        <f t="shared" si="0"/>
        <v>170.28</v>
      </c>
      <c r="H30" s="25">
        <f t="shared" si="1"/>
        <v>34.056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3.59</v>
      </c>
      <c r="F31" s="25">
        <v>950</v>
      </c>
      <c r="G31" s="25">
        <f t="shared" si="0"/>
        <v>129.24</v>
      </c>
      <c r="H31" s="25">
        <f t="shared" si="1"/>
        <v>25.848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3.34</v>
      </c>
      <c r="F32" s="25">
        <v>950</v>
      </c>
      <c r="G32" s="25">
        <f t="shared" si="0"/>
        <v>120.24</v>
      </c>
      <c r="H32" s="25">
        <f t="shared" si="1"/>
        <v>24.048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1.67</v>
      </c>
      <c r="F33" s="25">
        <v>950</v>
      </c>
      <c r="G33" s="25">
        <f t="shared" si="0"/>
        <v>60.12</v>
      </c>
      <c r="H33" s="25">
        <f t="shared" si="1"/>
        <v>12.024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20.19</v>
      </c>
      <c r="F34" s="25">
        <v>950</v>
      </c>
      <c r="G34" s="25">
        <f t="shared" si="0"/>
        <v>726.84</v>
      </c>
      <c r="H34" s="25">
        <f t="shared" si="1"/>
        <v>145.368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3.55</v>
      </c>
      <c r="F35" s="25">
        <v>950</v>
      </c>
      <c r="G35" s="25">
        <f t="shared" si="0"/>
        <v>127.8</v>
      </c>
      <c r="H35" s="25">
        <f t="shared" si="1"/>
        <v>25.56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4.73</v>
      </c>
      <c r="F36" s="25">
        <v>950</v>
      </c>
      <c r="G36" s="25">
        <f t="shared" si="0"/>
        <v>170.28</v>
      </c>
      <c r="H36" s="25">
        <f t="shared" si="1"/>
        <v>34.056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2.08</v>
      </c>
      <c r="F37" s="25">
        <v>950</v>
      </c>
      <c r="G37" s="25">
        <f t="shared" si="0"/>
        <v>74.88</v>
      </c>
      <c r="H37" s="25">
        <f t="shared" si="1"/>
        <v>14.976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3.28</v>
      </c>
      <c r="F38" s="25">
        <v>950</v>
      </c>
      <c r="G38" s="25">
        <f t="shared" ref="G38:G69" si="2">E38*36</f>
        <v>118.08</v>
      </c>
      <c r="H38" s="25">
        <f t="shared" ref="H38:H69" si="3">G38*0.2</f>
        <v>23.616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1.18</v>
      </c>
      <c r="F39" s="25">
        <v>950</v>
      </c>
      <c r="G39" s="25">
        <f t="shared" si="2"/>
        <v>42.48</v>
      </c>
      <c r="H39" s="25">
        <f t="shared" si="3"/>
        <v>8.496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2.82</v>
      </c>
      <c r="F40" s="25">
        <v>950</v>
      </c>
      <c r="G40" s="25">
        <f t="shared" si="2"/>
        <v>101.52</v>
      </c>
      <c r="H40" s="25">
        <f t="shared" si="3"/>
        <v>20.304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83.3</v>
      </c>
      <c r="F41" s="25">
        <v>950</v>
      </c>
      <c r="G41" s="25">
        <f t="shared" si="2"/>
        <v>2998.8</v>
      </c>
      <c r="H41" s="25">
        <f t="shared" si="3"/>
        <v>599.76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1.18</v>
      </c>
      <c r="F42" s="25">
        <v>950</v>
      </c>
      <c r="G42" s="25">
        <f t="shared" si="2"/>
        <v>42.48</v>
      </c>
      <c r="H42" s="25">
        <f t="shared" si="3"/>
        <v>8.496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5.91</v>
      </c>
      <c r="F43" s="25">
        <v>950</v>
      </c>
      <c r="G43" s="25">
        <f t="shared" si="2"/>
        <v>212.76</v>
      </c>
      <c r="H43" s="25">
        <f t="shared" si="3"/>
        <v>42.552</v>
      </c>
    </row>
    <row r="44" ht="34.15" customHeight="1" spans="1:8">
      <c r="A44" s="27" t="s">
        <v>52</v>
      </c>
      <c r="B44" s="28"/>
      <c r="C44" s="29"/>
      <c r="D44" s="27"/>
      <c r="E44" s="27"/>
      <c r="F44" s="27"/>
      <c r="G44" s="27"/>
      <c r="H44" s="27"/>
    </row>
    <row r="45" ht="22.9" customHeight="1" spans="1:9">
      <c r="A45" s="30" t="s">
        <v>53</v>
      </c>
      <c r="B45" s="31"/>
      <c r="C45" s="32"/>
      <c r="D45" s="30"/>
      <c r="E45" s="30"/>
      <c r="F45" s="30"/>
      <c r="G45" s="30"/>
      <c r="H45" s="30"/>
      <c r="I45" s="39"/>
    </row>
    <row r="46" ht="25.15" customHeight="1" spans="1:9">
      <c r="A46" s="30" t="s">
        <v>54</v>
      </c>
      <c r="B46" s="31"/>
      <c r="C46" s="32"/>
      <c r="D46" s="30"/>
      <c r="E46" s="30"/>
      <c r="F46" s="30"/>
      <c r="G46" s="30"/>
      <c r="H46" s="30"/>
      <c r="I46" s="39"/>
    </row>
    <row r="47" ht="30.6" customHeight="1" spans="1:9">
      <c r="A47" s="30" t="s">
        <v>55</v>
      </c>
      <c r="B47" s="31"/>
      <c r="C47" s="32"/>
      <c r="D47" s="30"/>
      <c r="E47" s="30" t="s">
        <v>56</v>
      </c>
      <c r="F47" s="30"/>
      <c r="G47" s="30"/>
      <c r="H47" s="30"/>
      <c r="I47" s="39"/>
    </row>
    <row r="48" ht="15" customHeight="1" spans="1:9">
      <c r="A48" s="33"/>
      <c r="B48" s="33"/>
      <c r="C48" s="34"/>
      <c r="D48" s="33"/>
      <c r="E48" s="33"/>
      <c r="F48" s="35"/>
      <c r="G48" s="33"/>
      <c r="H48" s="35"/>
      <c r="I48" s="39"/>
    </row>
    <row r="49" ht="15" customHeight="1" spans="1:8">
      <c r="A49" s="36"/>
      <c r="B49" s="36"/>
      <c r="C49" s="37"/>
      <c r="D49" s="36"/>
      <c r="E49" s="36"/>
      <c r="F49" s="38"/>
      <c r="G49" s="36"/>
      <c r="H49" s="38"/>
    </row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4.2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s="4" customFormat="1" ht="15" customHeight="1" spans="1:8">
      <c r="A103"/>
      <c r="B103"/>
      <c r="C103" s="5"/>
      <c r="D103"/>
      <c r="E103"/>
      <c r="F103" s="6"/>
      <c r="G103"/>
      <c r="H103" s="6"/>
    </row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8" customHeight="1"/>
    <row r="122" ht="19.5" customHeight="1"/>
    <row r="123" ht="15.75" customHeight="1"/>
    <row r="124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5:C43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2022-01-27T13:52:57Z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